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účtotiskopisy\rozpočet\2023\energetická\"/>
    </mc:Choice>
  </mc:AlternateContent>
  <xr:revisionPtr revIDLastSave="0" documentId="13_ncr:1_{53C5D0DC-2D34-4640-AF50-44DDE2BDB798}" xr6:coauthVersionLast="47" xr6:coauthVersionMax="47" xr10:uidLastSave="{00000000-0000-0000-0000-000000000000}"/>
  <bookViews>
    <workbookView xWindow="-120" yWindow="-120" windowWidth="29040" windowHeight="15720" activeTab="1" xr2:uid="{C00BE747-2D73-4C4F-8248-F2DE9298A044}"/>
  </bookViews>
  <sheets>
    <sheet name="Rozpočet 2023" sheetId="2" r:id="rId1"/>
    <sheet name="Střednědobý rozpočet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D18" i="2" s="1"/>
  <c r="C19" i="5"/>
  <c r="B19" i="5"/>
  <c r="C13" i="5"/>
  <c r="B13" i="5"/>
  <c r="D13" i="2"/>
  <c r="D8" i="2"/>
  <c r="D34" i="2" l="1"/>
</calcChain>
</file>

<file path=xl/sharedStrings.xml><?xml version="1.0" encoding="utf-8"?>
<sst xmlns="http://schemas.openxmlformats.org/spreadsheetml/2006/main" count="52" uniqueCount="44">
  <si>
    <t>Položka rozpočtu</t>
  </si>
  <si>
    <t>Výnosy celkem (účt. třída 6)</t>
  </si>
  <si>
    <t>z toho</t>
  </si>
  <si>
    <t>Výnosy z vlastních výkonů a zboží (účty účt. skupiny 60)</t>
  </si>
  <si>
    <t>Ostatní výnosy (účty účt. skupiny 64)</t>
  </si>
  <si>
    <t>Finanční výnosy (účty účt. skupiny 66)</t>
  </si>
  <si>
    <t>Výnosy z transferů (účet 672)</t>
  </si>
  <si>
    <t>z toho:</t>
  </si>
  <si>
    <t>Náklady celkem (účt. třída 5)</t>
  </si>
  <si>
    <t>Výsledek hospodaření</t>
  </si>
  <si>
    <t>Spotřeba materiálu</t>
  </si>
  <si>
    <t>Opravy a udržování</t>
  </si>
  <si>
    <t>Cestovné</t>
  </si>
  <si>
    <t>Náklady na reprezentaci</t>
  </si>
  <si>
    <t>Služby</t>
  </si>
  <si>
    <t>Mzdové náklady</t>
  </si>
  <si>
    <t>Sociální pojištění a sociální náklady</t>
  </si>
  <si>
    <t>Ostatní náklady z činnosti</t>
  </si>
  <si>
    <t>Daň z přijmů</t>
  </si>
  <si>
    <t xml:space="preserve">Výnosy </t>
  </si>
  <si>
    <t>rok 2024</t>
  </si>
  <si>
    <t>Příspěvek obce</t>
  </si>
  <si>
    <t>Příspěvek MŽP</t>
  </si>
  <si>
    <t>Příspěvek MPO</t>
  </si>
  <si>
    <t>Ostatní výnosy</t>
  </si>
  <si>
    <t>Celkem</t>
  </si>
  <si>
    <t>Náklady</t>
  </si>
  <si>
    <t>Provozní</t>
  </si>
  <si>
    <t>rok 2025</t>
  </si>
  <si>
    <t>Mzdové</t>
  </si>
  <si>
    <t>Ostatní náklady</t>
  </si>
  <si>
    <t>V Brumovicích 25.9.2023</t>
  </si>
  <si>
    <t>Daniel Ullmann</t>
  </si>
  <si>
    <t>ředitel p.o.</t>
  </si>
  <si>
    <t>Zpracování podkladů k žádosti o dotaci na zakládání ES pro MŽP</t>
  </si>
  <si>
    <t>Účetní</t>
  </si>
  <si>
    <t>Ostatní služby (bankovní poplatky, pojištění atd…)</t>
  </si>
  <si>
    <t>Příspěvek a dotace od zřizovatele</t>
  </si>
  <si>
    <t>Příspěvek a dotace od ostatních subjektů</t>
  </si>
  <si>
    <t>Návrh rozpočtu
na rok 2023</t>
  </si>
  <si>
    <t>ÚČET</t>
  </si>
  <si>
    <t>Energetická Brumovice, příspěvková organizace, Brumovice 155, 691 11 Brumovice, IČO: 19481616</t>
  </si>
  <si>
    <t>Rozpočet příspěvkové organizace na rok 2023 - návrh</t>
  </si>
  <si>
    <t>Střednědobý výhled rozpočtu příspěvkové organizace-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</si>
</sst>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1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3"/>
    </xf>
    <xf numFmtId="0" fontId="1" fillId="0" borderId="3" xfId="0" applyFont="1" applyBorder="1" applyAlignment="1">
      <alignment horizontal="left" vertical="center" indent="3"/>
    </xf>
    <xf numFmtId="0" fontId="1" fillId="0" borderId="10" xfId="0" applyFont="1" applyBorder="1" applyAlignment="1">
      <alignment horizontal="left" vertical="center" indent="4"/>
    </xf>
    <xf numFmtId="0" fontId="1" fillId="0" borderId="3" xfId="0" applyFont="1" applyBorder="1" applyAlignment="1">
      <alignment horizontal="left" vertical="center" indent="4"/>
    </xf>
    <xf numFmtId="165" fontId="1" fillId="0" borderId="3" xfId="0" applyNumberFormat="1" applyFont="1" applyBorder="1" applyAlignment="1">
      <alignment horizontal="right" vertical="center" indent="1"/>
    </xf>
    <xf numFmtId="165" fontId="1" fillId="0" borderId="1" xfId="0" applyNumberFormat="1" applyFont="1" applyBorder="1" applyAlignment="1">
      <alignment horizontal="right" vertical="center" indent="1"/>
    </xf>
    <xf numFmtId="165" fontId="1" fillId="0" borderId="9" xfId="0" applyNumberFormat="1" applyFont="1" applyBorder="1" applyAlignment="1">
      <alignment horizontal="right" vertical="center" indent="1"/>
    </xf>
    <xf numFmtId="165" fontId="1" fillId="0" borderId="10" xfId="0" applyNumberFormat="1" applyFont="1" applyBorder="1" applyAlignment="1">
      <alignment horizontal="right" vertical="center" indent="1"/>
    </xf>
    <xf numFmtId="165" fontId="1" fillId="0" borderId="2" xfId="0" applyNumberFormat="1" applyFont="1" applyBorder="1" applyAlignment="1">
      <alignment horizontal="right" vertical="center" indent="1"/>
    </xf>
    <xf numFmtId="0" fontId="1" fillId="2" borderId="4" xfId="0" applyFont="1" applyFill="1" applyBorder="1" applyAlignment="1">
      <alignment horizontal="left" vertical="center" indent="1"/>
    </xf>
    <xf numFmtId="165" fontId="2" fillId="2" borderId="5" xfId="0" applyNumberFormat="1" applyFont="1" applyFill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2" fillId="0" borderId="12" xfId="0" applyNumberFormat="1" applyFont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right" vertical="center" indent="1"/>
    </xf>
    <xf numFmtId="44" fontId="2" fillId="0" borderId="16" xfId="0" applyNumberFormat="1" applyFont="1" applyBorder="1" applyAlignment="1">
      <alignment horizontal="center" vertical="center" wrapText="1"/>
    </xf>
    <xf numFmtId="44" fontId="2" fillId="2" borderId="17" xfId="0" applyNumberFormat="1" applyFont="1" applyFill="1" applyBorder="1" applyAlignment="1">
      <alignment horizontal="right" vertical="center" indent="1"/>
    </xf>
    <xf numFmtId="5" fontId="1" fillId="0" borderId="18" xfId="0" applyNumberFormat="1" applyFont="1" applyBorder="1" applyAlignment="1">
      <alignment horizontal="right" vertical="center" indent="1"/>
    </xf>
    <xf numFmtId="5" fontId="1" fillId="0" borderId="13" xfId="0" applyNumberFormat="1" applyFont="1" applyBorder="1" applyAlignment="1">
      <alignment horizontal="right" vertical="center" indent="1"/>
    </xf>
    <xf numFmtId="5" fontId="1" fillId="0" borderId="19" xfId="0" applyNumberFormat="1" applyFont="1" applyBorder="1" applyAlignment="1">
      <alignment horizontal="right" vertical="center" indent="1"/>
    </xf>
    <xf numFmtId="5" fontId="1" fillId="0" borderId="14" xfId="0" applyNumberFormat="1" applyFont="1" applyBorder="1" applyAlignment="1">
      <alignment horizontal="right" vertical="center" indent="1"/>
    </xf>
    <xf numFmtId="5" fontId="1" fillId="0" borderId="16" xfId="0" applyNumberFormat="1" applyFont="1" applyBorder="1" applyAlignment="1">
      <alignment horizontal="right" vertical="center" indent="1"/>
    </xf>
    <xf numFmtId="5" fontId="1" fillId="0" borderId="12" xfId="0" applyNumberFormat="1" applyFont="1" applyBorder="1" applyAlignment="1">
      <alignment horizontal="right" vertical="center" indent="1"/>
    </xf>
    <xf numFmtId="5" fontId="2" fillId="0" borderId="17" xfId="0" applyNumberFormat="1" applyFont="1" applyBorder="1" applyAlignment="1">
      <alignment horizontal="right" vertical="center" indent="1"/>
    </xf>
    <xf numFmtId="5" fontId="2" fillId="0" borderId="4" xfId="0" applyNumberFormat="1" applyFont="1" applyBorder="1" applyAlignment="1">
      <alignment horizontal="right" vertical="center" indent="1"/>
    </xf>
    <xf numFmtId="5" fontId="1" fillId="0" borderId="20" xfId="0" applyNumberFormat="1" applyFont="1" applyBorder="1" applyAlignment="1">
      <alignment horizontal="right" vertical="center" indent="1"/>
    </xf>
    <xf numFmtId="5" fontId="1" fillId="0" borderId="15" xfId="0" applyNumberFormat="1" applyFont="1" applyBorder="1" applyAlignment="1">
      <alignment horizontal="right" vertical="center" indent="1"/>
    </xf>
    <xf numFmtId="5" fontId="2" fillId="2" borderId="17" xfId="0" applyNumberFormat="1" applyFont="1" applyFill="1" applyBorder="1" applyAlignment="1">
      <alignment horizontal="right" vertical="center" indent="1"/>
    </xf>
    <xf numFmtId="5" fontId="2" fillId="2" borderId="4" xfId="0" applyNumberFormat="1" applyFont="1" applyFill="1" applyBorder="1" applyAlignment="1">
      <alignment horizontal="righ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31D0-726E-43D7-9292-6561946711FF}">
  <sheetPr>
    <tabColor rgb="FFFFFF66"/>
  </sheetPr>
  <dimension ref="B2:E42"/>
  <sheetViews>
    <sheetView zoomScaleNormal="100" workbookViewId="0">
      <selection activeCell="B2" sqref="B2:D2"/>
    </sheetView>
  </sheetViews>
  <sheetFormatPr defaultRowHeight="12.75" x14ac:dyDescent="0.2"/>
  <cols>
    <col min="1" max="1" width="0.28515625" style="1" customWidth="1"/>
    <col min="2" max="2" width="60.140625" style="1" customWidth="1"/>
    <col min="3" max="3" width="9.7109375" style="1" customWidth="1"/>
    <col min="4" max="4" width="20.7109375" style="1" customWidth="1"/>
    <col min="5" max="5" width="14.85546875" style="1" bestFit="1" customWidth="1"/>
    <col min="6" max="6" width="16" style="1" bestFit="1" customWidth="1"/>
    <col min="7" max="16384" width="9.140625" style="1"/>
  </cols>
  <sheetData>
    <row r="2" spans="2:5" ht="15" x14ac:dyDescent="0.2">
      <c r="B2" s="53" t="s">
        <v>42</v>
      </c>
      <c r="C2" s="53"/>
      <c r="D2" s="53"/>
    </row>
    <row r="4" spans="2:5" ht="15.95" customHeight="1" x14ac:dyDescent="0.2">
      <c r="B4" s="51" t="s">
        <v>41</v>
      </c>
      <c r="C4" s="54"/>
      <c r="D4" s="54"/>
    </row>
    <row r="5" spans="2:5" x14ac:dyDescent="0.2">
      <c r="B5" s="3"/>
    </row>
    <row r="7" spans="2:5" ht="30" customHeight="1" thickBot="1" x14ac:dyDescent="0.25">
      <c r="B7" s="6" t="s">
        <v>0</v>
      </c>
      <c r="C7" s="24" t="s">
        <v>40</v>
      </c>
      <c r="D7" s="23" t="s">
        <v>39</v>
      </c>
    </row>
    <row r="8" spans="2:5" ht="17.100000000000001" customHeight="1" thickBot="1" x14ac:dyDescent="0.25">
      <c r="B8" s="21" t="s">
        <v>1</v>
      </c>
      <c r="C8" s="25"/>
      <c r="D8" s="22">
        <f>D15</f>
        <v>500000</v>
      </c>
    </row>
    <row r="9" spans="2:5" ht="17.100000000000001" customHeight="1" x14ac:dyDescent="0.2">
      <c r="B9" s="7" t="s">
        <v>2</v>
      </c>
      <c r="C9" s="26"/>
      <c r="D9" s="16"/>
    </row>
    <row r="10" spans="2:5" ht="17.100000000000001" customHeight="1" x14ac:dyDescent="0.2">
      <c r="B10" s="8" t="s">
        <v>3</v>
      </c>
      <c r="C10" s="27"/>
      <c r="D10" s="17">
        <v>0</v>
      </c>
      <c r="E10" s="2"/>
    </row>
    <row r="11" spans="2:5" ht="17.100000000000001" customHeight="1" x14ac:dyDescent="0.2">
      <c r="B11" s="8" t="s">
        <v>4</v>
      </c>
      <c r="C11" s="27"/>
      <c r="D11" s="17">
        <v>0</v>
      </c>
    </row>
    <row r="12" spans="2:5" ht="17.100000000000001" customHeight="1" x14ac:dyDescent="0.2">
      <c r="B12" s="8" t="s">
        <v>5</v>
      </c>
      <c r="C12" s="27"/>
      <c r="D12" s="17">
        <v>0</v>
      </c>
      <c r="E12" s="2"/>
    </row>
    <row r="13" spans="2:5" ht="17.100000000000001" customHeight="1" x14ac:dyDescent="0.2">
      <c r="B13" s="9" t="s">
        <v>6</v>
      </c>
      <c r="C13" s="28"/>
      <c r="D13" s="18">
        <f>D15+D16</f>
        <v>500000</v>
      </c>
    </row>
    <row r="14" spans="2:5" ht="17.100000000000001" customHeight="1" x14ac:dyDescent="0.2">
      <c r="B14" s="10" t="s">
        <v>7</v>
      </c>
      <c r="C14" s="29"/>
      <c r="D14" s="19"/>
      <c r="E14" s="2"/>
    </row>
    <row r="15" spans="2:5" ht="17.100000000000001" customHeight="1" x14ac:dyDescent="0.2">
      <c r="B15" s="14" t="s">
        <v>37</v>
      </c>
      <c r="C15" s="30">
        <v>672</v>
      </c>
      <c r="D15" s="19">
        <v>500000</v>
      </c>
    </row>
    <row r="16" spans="2:5" ht="17.100000000000001" customHeight="1" x14ac:dyDescent="0.2">
      <c r="B16" s="15" t="s">
        <v>38</v>
      </c>
      <c r="C16" s="26"/>
      <c r="D16" s="16">
        <v>0</v>
      </c>
    </row>
    <row r="17" spans="2:4" ht="17.100000000000001" customHeight="1" thickBot="1" x14ac:dyDescent="0.25">
      <c r="B17" s="6"/>
      <c r="C17" s="24"/>
      <c r="D17" s="20"/>
    </row>
    <row r="18" spans="2:4" ht="17.100000000000001" customHeight="1" thickBot="1" x14ac:dyDescent="0.25">
      <c r="B18" s="21" t="s">
        <v>8</v>
      </c>
      <c r="C18" s="25"/>
      <c r="D18" s="22">
        <f>SUM(D19:D31)-D24</f>
        <v>500000</v>
      </c>
    </row>
    <row r="19" spans="2:4" ht="17.100000000000001" customHeight="1" x14ac:dyDescent="0.2">
      <c r="B19" s="11" t="s">
        <v>7</v>
      </c>
      <c r="C19" s="31"/>
      <c r="D19" s="16"/>
    </row>
    <row r="20" spans="2:4" ht="17.100000000000001" customHeight="1" x14ac:dyDescent="0.2">
      <c r="B20" s="8" t="s">
        <v>10</v>
      </c>
      <c r="C20" s="27">
        <v>501</v>
      </c>
      <c r="D20" s="17">
        <v>5000</v>
      </c>
    </row>
    <row r="21" spans="2:4" ht="17.100000000000001" customHeight="1" x14ac:dyDescent="0.2">
      <c r="B21" s="8" t="s">
        <v>11</v>
      </c>
      <c r="C21" s="27"/>
      <c r="D21" s="17">
        <v>0</v>
      </c>
    </row>
    <row r="22" spans="2:4" ht="17.100000000000001" customHeight="1" x14ac:dyDescent="0.2">
      <c r="B22" s="8" t="s">
        <v>12</v>
      </c>
      <c r="C22" s="27">
        <v>512</v>
      </c>
      <c r="D22" s="17">
        <v>20000</v>
      </c>
    </row>
    <row r="23" spans="2:4" ht="17.100000000000001" customHeight="1" x14ac:dyDescent="0.2">
      <c r="B23" s="8" t="s">
        <v>13</v>
      </c>
      <c r="C23" s="27">
        <v>513</v>
      </c>
      <c r="D23" s="17">
        <v>10000</v>
      </c>
    </row>
    <row r="24" spans="2:4" ht="17.100000000000001" customHeight="1" x14ac:dyDescent="0.2">
      <c r="B24" s="9" t="s">
        <v>14</v>
      </c>
      <c r="C24" s="28">
        <v>518</v>
      </c>
      <c r="D24" s="18">
        <f>SUM(D26:D28)</f>
        <v>115000</v>
      </c>
    </row>
    <row r="25" spans="2:4" ht="17.100000000000001" customHeight="1" x14ac:dyDescent="0.2">
      <c r="B25" s="10" t="s">
        <v>7</v>
      </c>
      <c r="C25" s="29"/>
      <c r="D25" s="19"/>
    </row>
    <row r="26" spans="2:4" ht="17.100000000000001" customHeight="1" x14ac:dyDescent="0.2">
      <c r="B26" s="12" t="s">
        <v>34</v>
      </c>
      <c r="C26" s="30">
        <v>518</v>
      </c>
      <c r="D26" s="19">
        <v>65000</v>
      </c>
    </row>
    <row r="27" spans="2:4" ht="17.100000000000001" customHeight="1" x14ac:dyDescent="0.2">
      <c r="B27" s="12" t="s">
        <v>35</v>
      </c>
      <c r="C27" s="30">
        <v>518</v>
      </c>
      <c r="D27" s="19">
        <v>40000</v>
      </c>
    </row>
    <row r="28" spans="2:4" ht="17.100000000000001" customHeight="1" x14ac:dyDescent="0.2">
      <c r="B28" s="13" t="s">
        <v>36</v>
      </c>
      <c r="C28" s="26">
        <v>518</v>
      </c>
      <c r="D28" s="16">
        <v>10000</v>
      </c>
    </row>
    <row r="29" spans="2:4" ht="17.100000000000001" customHeight="1" x14ac:dyDescent="0.2">
      <c r="B29" s="8" t="s">
        <v>15</v>
      </c>
      <c r="C29" s="27">
        <v>521</v>
      </c>
      <c r="D29" s="17">
        <v>250000</v>
      </c>
    </row>
    <row r="30" spans="2:4" ht="17.100000000000001" customHeight="1" x14ac:dyDescent="0.2">
      <c r="B30" s="8" t="s">
        <v>16</v>
      </c>
      <c r="C30" s="27">
        <v>524</v>
      </c>
      <c r="D30" s="17">
        <v>90000</v>
      </c>
    </row>
    <row r="31" spans="2:4" ht="17.100000000000001" customHeight="1" x14ac:dyDescent="0.2">
      <c r="B31" s="8" t="s">
        <v>17</v>
      </c>
      <c r="C31" s="27">
        <v>549</v>
      </c>
      <c r="D31" s="17">
        <v>10000</v>
      </c>
    </row>
    <row r="32" spans="2:4" ht="17.100000000000001" customHeight="1" x14ac:dyDescent="0.2">
      <c r="B32" s="8" t="s">
        <v>18</v>
      </c>
      <c r="C32" s="27"/>
      <c r="D32" s="17">
        <v>0</v>
      </c>
    </row>
    <row r="33" spans="2:5" ht="17.100000000000001" customHeight="1" thickBot="1" x14ac:dyDescent="0.25">
      <c r="B33" s="6"/>
      <c r="C33" s="24"/>
      <c r="D33" s="20"/>
    </row>
    <row r="34" spans="2:5" ht="17.100000000000001" customHeight="1" thickBot="1" x14ac:dyDescent="0.25">
      <c r="B34" s="21" t="s">
        <v>9</v>
      </c>
      <c r="C34" s="25"/>
      <c r="D34" s="22">
        <f>D8-D18</f>
        <v>0</v>
      </c>
    </row>
    <row r="38" spans="2:5" x14ac:dyDescent="0.2">
      <c r="B38" s="1" t="s">
        <v>31</v>
      </c>
    </row>
    <row r="40" spans="2:5" x14ac:dyDescent="0.2">
      <c r="C40" s="4"/>
      <c r="D40" s="4"/>
    </row>
    <row r="41" spans="2:5" ht="15" x14ac:dyDescent="0.2">
      <c r="C41" s="55" t="s">
        <v>32</v>
      </c>
      <c r="D41" s="56"/>
    </row>
    <row r="42" spans="2:5" ht="15" x14ac:dyDescent="0.2">
      <c r="C42" s="51" t="s">
        <v>33</v>
      </c>
      <c r="D42" s="52"/>
      <c r="E42" s="5"/>
    </row>
  </sheetData>
  <mergeCells count="4">
    <mergeCell ref="C42:D42"/>
    <mergeCell ref="B2:D2"/>
    <mergeCell ref="B4:D4"/>
    <mergeCell ref="C41:D41"/>
  </mergeCells>
  <pageMargins left="0.78740157480314965" right="0.39370078740157483" top="0.78740157480314965" bottom="0.78740157480314965" header="0.31496062992125984" footer="0.31496062992125984"/>
  <pageSetup paperSize="9" scale="95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A430-22DD-4297-93D0-E0E836807C55}">
  <sheetPr>
    <tabColor theme="8" tint="0.59999389629810485"/>
  </sheetPr>
  <dimension ref="A2:C26"/>
  <sheetViews>
    <sheetView tabSelected="1" workbookViewId="0">
      <selection activeCell="A2" sqref="A2:C2"/>
    </sheetView>
  </sheetViews>
  <sheetFormatPr defaultRowHeight="12.75" x14ac:dyDescent="0.2"/>
  <cols>
    <col min="1" max="1" width="53" style="1" customWidth="1"/>
    <col min="2" max="3" width="18.7109375" style="1" customWidth="1"/>
    <col min="4" max="16384" width="9.140625" style="1"/>
  </cols>
  <sheetData>
    <row r="2" spans="1:3" ht="15" x14ac:dyDescent="0.2">
      <c r="A2" s="53" t="s">
        <v>43</v>
      </c>
      <c r="B2" s="53"/>
      <c r="C2" s="53"/>
    </row>
    <row r="4" spans="1:3" ht="15" customHeight="1" x14ac:dyDescent="0.2">
      <c r="A4" s="51" t="s">
        <v>41</v>
      </c>
      <c r="B4" s="54"/>
      <c r="C4" s="54"/>
    </row>
    <row r="7" spans="1:3" ht="18.95" customHeight="1" thickBot="1" x14ac:dyDescent="0.25">
      <c r="A7" s="6" t="s">
        <v>0</v>
      </c>
      <c r="B7" s="34" t="s">
        <v>20</v>
      </c>
      <c r="C7" s="32" t="s">
        <v>28</v>
      </c>
    </row>
    <row r="8" spans="1:3" ht="18.95" customHeight="1" thickBot="1" x14ac:dyDescent="0.25">
      <c r="A8" s="48" t="s">
        <v>19</v>
      </c>
      <c r="B8" s="35"/>
      <c r="C8" s="33"/>
    </row>
    <row r="9" spans="1:3" ht="18.95" customHeight="1" x14ac:dyDescent="0.2">
      <c r="A9" s="7" t="s">
        <v>21</v>
      </c>
      <c r="B9" s="36">
        <v>500000</v>
      </c>
      <c r="C9" s="37">
        <v>600000</v>
      </c>
    </row>
    <row r="10" spans="1:3" ht="18.95" customHeight="1" x14ac:dyDescent="0.2">
      <c r="A10" s="8" t="s">
        <v>22</v>
      </c>
      <c r="B10" s="38">
        <v>2000000</v>
      </c>
      <c r="C10" s="39">
        <v>500000</v>
      </c>
    </row>
    <row r="11" spans="1:3" ht="18.95" customHeight="1" x14ac:dyDescent="0.2">
      <c r="A11" s="8" t="s">
        <v>23</v>
      </c>
      <c r="B11" s="38">
        <v>900000</v>
      </c>
      <c r="C11" s="39">
        <v>0</v>
      </c>
    </row>
    <row r="12" spans="1:3" ht="18.95" customHeight="1" thickBot="1" x14ac:dyDescent="0.25">
      <c r="A12" s="6" t="s">
        <v>24</v>
      </c>
      <c r="B12" s="40">
        <v>0</v>
      </c>
      <c r="C12" s="41">
        <v>0</v>
      </c>
    </row>
    <row r="13" spans="1:3" ht="18.95" customHeight="1" thickBot="1" x14ac:dyDescent="0.25">
      <c r="A13" s="49" t="s">
        <v>25</v>
      </c>
      <c r="B13" s="42">
        <f>SUM(B9:B12)</f>
        <v>3400000</v>
      </c>
      <c r="C13" s="43">
        <f>SUM(C9:C12)</f>
        <v>1100000</v>
      </c>
    </row>
    <row r="14" spans="1:3" ht="18.95" customHeight="1" thickBot="1" x14ac:dyDescent="0.25">
      <c r="A14" s="50"/>
      <c r="B14" s="44"/>
      <c r="C14" s="45"/>
    </row>
    <row r="15" spans="1:3" ht="18.95" customHeight="1" thickBot="1" x14ac:dyDescent="0.25">
      <c r="A15" s="48" t="s">
        <v>26</v>
      </c>
      <c r="B15" s="46"/>
      <c r="C15" s="47"/>
    </row>
    <row r="16" spans="1:3" ht="18.95" customHeight="1" x14ac:dyDescent="0.2">
      <c r="A16" s="7" t="s">
        <v>27</v>
      </c>
      <c r="B16" s="36">
        <v>600000</v>
      </c>
      <c r="C16" s="37">
        <v>200000</v>
      </c>
    </row>
    <row r="17" spans="1:3" ht="18.95" customHeight="1" x14ac:dyDescent="0.2">
      <c r="A17" s="8" t="s">
        <v>29</v>
      </c>
      <c r="B17" s="38">
        <v>800000</v>
      </c>
      <c r="C17" s="39">
        <v>500000</v>
      </c>
    </row>
    <row r="18" spans="1:3" ht="18.95" customHeight="1" thickBot="1" x14ac:dyDescent="0.25">
      <c r="A18" s="8" t="s">
        <v>30</v>
      </c>
      <c r="B18" s="38">
        <v>2000000</v>
      </c>
      <c r="C18" s="39">
        <v>400000</v>
      </c>
    </row>
    <row r="19" spans="1:3" ht="18.95" customHeight="1" thickBot="1" x14ac:dyDescent="0.25">
      <c r="A19" s="49" t="s">
        <v>25</v>
      </c>
      <c r="B19" s="42">
        <f>SUM(B16:B18)</f>
        <v>3400000</v>
      </c>
      <c r="C19" s="43">
        <f>SUM(C16:C18)</f>
        <v>1100000</v>
      </c>
    </row>
    <row r="22" spans="1:3" x14ac:dyDescent="0.2">
      <c r="A22" s="1" t="s">
        <v>31</v>
      </c>
    </row>
    <row r="25" spans="1:3" ht="15.95" customHeight="1" x14ac:dyDescent="0.2">
      <c r="B25" s="55" t="s">
        <v>32</v>
      </c>
      <c r="C25" s="55"/>
    </row>
    <row r="26" spans="1:3" ht="15.95" customHeight="1" x14ac:dyDescent="0.2">
      <c r="B26" s="51" t="s">
        <v>33</v>
      </c>
      <c r="C26" s="51"/>
    </row>
  </sheetData>
  <mergeCells count="4">
    <mergeCell ref="B25:C25"/>
    <mergeCell ref="B26:C26"/>
    <mergeCell ref="A2:C2"/>
    <mergeCell ref="A4:C4"/>
  </mergeCells>
  <pageMargins left="0.78740157480314965" right="0.59055118110236227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2023</vt:lpstr>
      <vt:lpstr>Střednědobý 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Ullmann</dc:creator>
  <cp:keywords/>
  <dc:description/>
  <cp:lastModifiedBy>Marcela Studýnková</cp:lastModifiedBy>
  <cp:revision/>
  <cp:lastPrinted>2023-10-06T07:08:27Z</cp:lastPrinted>
  <dcterms:created xsi:type="dcterms:W3CDTF">2023-07-08T04:28:38Z</dcterms:created>
  <dcterms:modified xsi:type="dcterms:W3CDTF">2023-10-06T08:27:14Z</dcterms:modified>
  <cp:category/>
  <cp:contentStatus/>
</cp:coreProperties>
</file>